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80" yWindow="555" windowWidth="17310" windowHeight="12810"/>
  </bookViews>
  <sheets>
    <sheet name="Лист1" sheetId="25" r:id="rId1"/>
    <sheet name="Лист2" sheetId="26" r:id="rId2"/>
  </sheets>
  <definedNames>
    <definedName name="_xlnm._FilterDatabase" localSheetId="0" hidden="1">Лист1!$A$5:$G$33</definedName>
    <definedName name="_xlnm.Print_Titles" localSheetId="0">Лист1!$3:$5</definedName>
    <definedName name="_xlnm.Print_Area" localSheetId="0">Лист1!$A$1:$G$34</definedName>
  </definedNames>
  <calcPr calcId="145621"/>
</workbook>
</file>

<file path=xl/calcChain.xml><?xml version="1.0" encoding="utf-8"?>
<calcChain xmlns="http://schemas.openxmlformats.org/spreadsheetml/2006/main">
  <c r="E29" i="25" l="1"/>
  <c r="E25" i="25" l="1"/>
  <c r="D29" i="25" l="1"/>
  <c r="F27" i="25" l="1"/>
  <c r="D25" i="25" l="1"/>
  <c r="F30" i="25" l="1"/>
  <c r="F32" i="25"/>
  <c r="E19" i="25"/>
  <c r="F26" i="25" l="1"/>
  <c r="F22" i="25"/>
  <c r="F21" i="25"/>
  <c r="F20" i="25"/>
  <c r="F13" i="25"/>
  <c r="F12" i="25"/>
  <c r="F11" i="25"/>
  <c r="F28" i="25"/>
  <c r="F24" i="25"/>
  <c r="F23" i="25"/>
  <c r="F17" i="25"/>
  <c r="F16" i="25"/>
  <c r="F15" i="25"/>
  <c r="F14" i="25"/>
  <c r="F8" i="25"/>
  <c r="D19" i="25"/>
  <c r="F7" i="25"/>
  <c r="D9" i="25"/>
  <c r="E9" i="25"/>
  <c r="F9" i="25" l="1"/>
  <c r="F25" i="25"/>
  <c r="F19" i="25"/>
  <c r="D6" i="25"/>
  <c r="E6" i="25" l="1"/>
  <c r="F6" i="25" s="1"/>
  <c r="F29" i="25"/>
</calcChain>
</file>

<file path=xl/sharedStrings.xml><?xml version="1.0" encoding="utf-8"?>
<sst xmlns="http://schemas.openxmlformats.org/spreadsheetml/2006/main" count="100" uniqueCount="92">
  <si>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</si>
  <si>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</si>
  <si>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</si>
  <si>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</si>
  <si>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</si>
  <si>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</si>
  <si>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</si>
  <si>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</si>
  <si>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</si>
  <si>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</si>
  <si>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</si>
  <si>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</si>
  <si>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</si>
  <si>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</si>
  <si>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</si>
  <si>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</si>
  <si>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</si>
  <si>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</si>
  <si>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</si>
  <si>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</si>
  <si>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</si>
  <si>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</si>
  <si>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</si>
  <si>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</si>
  <si>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</si>
  <si>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11.1</t>
  </si>
  <si>
    <t>11.2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</si>
  <si>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</si>
  <si>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</si>
  <si>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</si>
  <si>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</si>
  <si>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</si>
  <si>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</si>
  <si>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</si>
  <si>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</si>
  <si>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</si>
  <si>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</si>
  <si>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</si>
  <si>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11.3</t>
  </si>
  <si>
    <t>12</t>
  </si>
  <si>
    <t>13</t>
  </si>
  <si>
    <t>14</t>
  </si>
  <si>
    <t>14.1</t>
  </si>
  <si>
    <t>14.2</t>
  </si>
  <si>
    <t>15</t>
  </si>
  <si>
    <t>16</t>
  </si>
  <si>
    <t>Прочие неналоговые доходы</t>
  </si>
  <si>
    <t>16.1</t>
  </si>
  <si>
    <t>16.2</t>
  </si>
  <si>
    <t>16.3</t>
  </si>
  <si>
    <t>16.4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</si>
  <si>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</si>
  <si>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</si>
  <si>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</si>
  <si>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</si>
  <si>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</si>
  <si>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</si>
  <si>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</si>
  <si>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</si>
  <si>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</si>
  <si>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</si>
  <si>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</si>
  <si>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</si>
  <si>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</si>
  <si>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</si>
  <si>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</si>
  <si>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</si>
  <si>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</si>
  <si>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</si>
  <si>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</si>
  <si>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</si>
  <si>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</si>
  <si>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</si>
  <si>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</si>
  <si>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</si>
  <si>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</si>
  <si>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Поступление недоимки прошлых лет в 2022 году</t>
  </si>
  <si>
    <t>Продажа муниципального  имущества в 2021 году</t>
  </si>
  <si>
    <t>Поступление платежей разового характера в 2021 году</t>
  </si>
  <si>
    <t>Уменьшения количества предпринимателей</t>
  </si>
  <si>
    <t>Поступление налога в 3 и 4 квартале</t>
  </si>
  <si>
    <t>Увеличение стоимости ГСМ</t>
  </si>
  <si>
    <t>В связи с изменением законодательства</t>
  </si>
  <si>
    <t>Неравномерность поступлений по данному виду налогов</t>
  </si>
  <si>
    <t>Неравномерность поступлений по данному виду налога</t>
  </si>
  <si>
    <t xml:space="preserve">Поступление разового платежа в 2021 году </t>
  </si>
  <si>
    <t xml:space="preserve">Поступление средств по проектам самообложения граждан в 2022 году </t>
  </si>
  <si>
    <t>В связи с увеличением МРОТ</t>
  </si>
  <si>
    <t xml:space="preserve">Поступление средств по проектам инициативного бюджетирования в 2022 году,увеличение количества проектов </t>
  </si>
  <si>
    <t>Исполнение на 1 сентября 2021 года, тыс. руб.</t>
  </si>
  <si>
    <t>Исполнение на 1 сентября 2022 года, тыс. руб.</t>
  </si>
  <si>
    <t xml:space="preserve">Исполнение налоговых  и неналоговых доходов бюджета  муниципального образования "Муниципальный округ Каракулинский район УР"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</si>
</sst>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78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19" fillId="2" borderId="11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 wrapText="1"/>
    </xf>
    <xf numFmtId="3" fontId="19" fillId="2" borderId="3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8"/>
  <sheetViews>
    <sheetView tabSelected="1" view="pageBreakPreview" zoomScale="70" zoomScaleNormal="50" zoomScaleSheetLayoutView="70" workbookViewId="0">
      <selection activeCell="G24" sqref="G24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6" width="20.28515625" style="7" customWidth="1"/>
    <col min="7" max="7" width="108" style="1" customWidth="1"/>
    <col min="8" max="16384" width="34.5703125" style="1"/>
  </cols>
  <sheetData>
    <row r="1" spans="1:7" ht="31.5" customHeight="1" x14ac:dyDescent="0.2">
      <c r="A1" s="75" t="s">
        <v>91</v>
      </c>
      <c r="B1" s="75"/>
      <c r="C1" s="75"/>
      <c r="D1" s="75"/>
      <c r="E1" s="75"/>
      <c r="F1" s="75"/>
      <c r="G1" s="75"/>
    </row>
    <row r="2" spans="1:7" x14ac:dyDescent="0.3">
      <c r="A2" s="74"/>
      <c r="B2" s="74"/>
      <c r="C2" s="74"/>
      <c r="D2" s="74"/>
      <c r="E2" s="74"/>
      <c r="F2" s="74"/>
    </row>
    <row r="3" spans="1:7" ht="24.75" customHeight="1" x14ac:dyDescent="0.2">
      <c r="A3" s="68" t="s">
        <v>0</v>
      </c>
      <c r="B3" s="70" t="s">
        <v>1</v>
      </c>
      <c r="C3" s="49"/>
      <c r="D3" s="72"/>
      <c r="E3" s="72"/>
      <c r="F3" s="73"/>
      <c r="G3" s="76" t="s">
        <v>75</v>
      </c>
    </row>
    <row r="4" spans="1:7" ht="66.75" customHeight="1" x14ac:dyDescent="0.2">
      <c r="A4" s="69"/>
      <c r="B4" s="71"/>
      <c r="C4" s="50"/>
      <c r="D4" s="40" t="s">
        <v>89</v>
      </c>
      <c r="E4" s="40" t="s">
        <v>90</v>
      </c>
      <c r="F4" s="41" t="s">
        <v>74</v>
      </c>
      <c r="G4" s="77"/>
    </row>
    <row r="5" spans="1:7" s="6" customFormat="1" ht="13.5" customHeight="1" x14ac:dyDescent="0.2">
      <c r="A5" s="69"/>
      <c r="B5" s="13">
        <v>1</v>
      </c>
      <c r="C5" s="13">
        <v>2</v>
      </c>
      <c r="D5" s="14">
        <v>2</v>
      </c>
      <c r="E5" s="14">
        <v>3</v>
      </c>
      <c r="F5" s="39">
        <v>4</v>
      </c>
      <c r="G5" s="62">
        <v>5</v>
      </c>
    </row>
    <row r="6" spans="1:7" s="3" customFormat="1" ht="35.25" customHeight="1" x14ac:dyDescent="0.2">
      <c r="A6" s="15">
        <v>1</v>
      </c>
      <c r="B6" s="16" t="s">
        <v>2</v>
      </c>
      <c r="C6" s="42" t="s">
        <v>51</v>
      </c>
      <c r="D6" s="18">
        <f>D7+D8+D9+D14+D15+D16+D17+D18+D19+D23+D24+D25+D28+D29</f>
        <v>107906</v>
      </c>
      <c r="E6" s="18">
        <f>E7+E8+E9+E14+E15+E16+E17+E18+E19+E23+E24+E25+E28+E29</f>
        <v>125020</v>
      </c>
      <c r="F6" s="20">
        <f>E6/D6*100</f>
        <v>115.86010045780586</v>
      </c>
      <c r="G6" s="56"/>
    </row>
    <row r="7" spans="1:7" s="3" customFormat="1" ht="49.5" customHeight="1" x14ac:dyDescent="0.2">
      <c r="A7" s="15">
        <v>2</v>
      </c>
      <c r="B7" s="16" t="s">
        <v>3</v>
      </c>
      <c r="C7" s="42" t="s">
        <v>52</v>
      </c>
      <c r="D7" s="17">
        <v>75995</v>
      </c>
      <c r="E7" s="17">
        <v>82576</v>
      </c>
      <c r="F7" s="20">
        <f>E7/D7*100</f>
        <v>108.65978024870057</v>
      </c>
      <c r="G7" s="64" t="s">
        <v>87</v>
      </c>
    </row>
    <row r="8" spans="1:7" s="3" customFormat="1" ht="24.75" customHeight="1" x14ac:dyDescent="0.2">
      <c r="A8" s="15">
        <v>3</v>
      </c>
      <c r="B8" s="16" t="s">
        <v>4</v>
      </c>
      <c r="C8" s="42" t="s">
        <v>53</v>
      </c>
      <c r="D8" s="17">
        <v>10869</v>
      </c>
      <c r="E8" s="17">
        <v>13071</v>
      </c>
      <c r="F8" s="20">
        <f>E8/D8*100</f>
        <v>120.25945349158155</v>
      </c>
      <c r="G8" s="64" t="s">
        <v>81</v>
      </c>
    </row>
    <row r="9" spans="1:7" s="3" customFormat="1" ht="27.75" customHeight="1" x14ac:dyDescent="0.2">
      <c r="A9" s="15">
        <v>4</v>
      </c>
      <c r="B9" s="16" t="s">
        <v>31</v>
      </c>
      <c r="C9" s="42" t="s">
        <v>54</v>
      </c>
      <c r="D9" s="17">
        <f>D10+D11+D12+D13</f>
        <v>847</v>
      </c>
      <c r="E9" s="17">
        <f>E10+E11+E12+E13</f>
        <v>2191</v>
      </c>
      <c r="F9" s="20">
        <f>E9/D9*100</f>
        <v>258.67768595041321</v>
      </c>
      <c r="G9" s="57"/>
    </row>
    <row r="10" spans="1:7" s="12" customFormat="1" x14ac:dyDescent="0.2">
      <c r="A10" s="22" t="s">
        <v>12</v>
      </c>
      <c r="B10" s="23" t="s">
        <v>19</v>
      </c>
      <c r="C10" s="42" t="s">
        <v>55</v>
      </c>
      <c r="D10" s="8">
        <v>0</v>
      </c>
      <c r="E10" s="8">
        <v>1332</v>
      </c>
      <c r="F10" s="63">
        <v>0</v>
      </c>
      <c r="G10" s="64" t="s">
        <v>82</v>
      </c>
    </row>
    <row r="11" spans="1:7" s="12" customFormat="1" x14ac:dyDescent="0.2">
      <c r="A11" s="22" t="s">
        <v>14</v>
      </c>
      <c r="B11" s="23" t="s">
        <v>13</v>
      </c>
      <c r="C11" s="42" t="s">
        <v>56</v>
      </c>
      <c r="D11" s="8">
        <v>383</v>
      </c>
      <c r="E11" s="8">
        <v>1</v>
      </c>
      <c r="F11" s="63">
        <f t="shared" ref="F11:F13" si="0">E11/D11*100</f>
        <v>0.26109660574412535</v>
      </c>
      <c r="G11" s="64" t="s">
        <v>82</v>
      </c>
    </row>
    <row r="12" spans="1:7" s="12" customFormat="1" x14ac:dyDescent="0.2">
      <c r="A12" s="22" t="s">
        <v>16</v>
      </c>
      <c r="B12" s="23" t="s">
        <v>15</v>
      </c>
      <c r="C12" s="44" t="s">
        <v>57</v>
      </c>
      <c r="D12" s="8">
        <v>90</v>
      </c>
      <c r="E12" s="8">
        <v>540</v>
      </c>
      <c r="F12" s="63">
        <f t="shared" si="0"/>
        <v>600</v>
      </c>
      <c r="G12" s="64" t="s">
        <v>76</v>
      </c>
    </row>
    <row r="13" spans="1:7" s="12" customFormat="1" x14ac:dyDescent="0.2">
      <c r="A13" s="22" t="s">
        <v>18</v>
      </c>
      <c r="B13" s="23" t="s">
        <v>17</v>
      </c>
      <c r="C13" s="44" t="s">
        <v>58</v>
      </c>
      <c r="D13" s="8">
        <v>374</v>
      </c>
      <c r="E13" s="8">
        <v>318</v>
      </c>
      <c r="F13" s="63">
        <f t="shared" si="0"/>
        <v>85.026737967914428</v>
      </c>
      <c r="G13" s="64" t="s">
        <v>79</v>
      </c>
    </row>
    <row r="14" spans="1:7" s="3" customFormat="1" ht="31.5" customHeight="1" x14ac:dyDescent="0.2">
      <c r="A14" s="15">
        <v>5</v>
      </c>
      <c r="B14" s="16" t="s">
        <v>5</v>
      </c>
      <c r="C14" s="43" t="s">
        <v>59</v>
      </c>
      <c r="D14" s="18">
        <v>177</v>
      </c>
      <c r="E14" s="18">
        <v>812</v>
      </c>
      <c r="F14" s="20">
        <f>E14/D14*100</f>
        <v>458.75706214689262</v>
      </c>
      <c r="G14" s="64" t="s">
        <v>76</v>
      </c>
    </row>
    <row r="15" spans="1:7" s="3" customFormat="1" ht="27.75" customHeight="1" x14ac:dyDescent="0.2">
      <c r="A15" s="15">
        <v>6</v>
      </c>
      <c r="B15" s="16" t="s">
        <v>6</v>
      </c>
      <c r="C15" s="43" t="s">
        <v>60</v>
      </c>
      <c r="D15" s="17">
        <v>8043</v>
      </c>
      <c r="E15" s="17">
        <v>12145</v>
      </c>
      <c r="F15" s="20">
        <f t="shared" ref="F15:F22" si="1">E15/D15*100</f>
        <v>151.00087032201915</v>
      </c>
      <c r="G15" s="64" t="s">
        <v>76</v>
      </c>
    </row>
    <row r="16" spans="1:7" s="36" customFormat="1" ht="21.75" customHeight="1" x14ac:dyDescent="0.2">
      <c r="A16" s="33" t="s">
        <v>32</v>
      </c>
      <c r="B16" s="34" t="s">
        <v>33</v>
      </c>
      <c r="C16" s="44" t="s">
        <v>61</v>
      </c>
      <c r="D16" s="18">
        <v>2729</v>
      </c>
      <c r="E16" s="18">
        <v>4975</v>
      </c>
      <c r="F16" s="20">
        <f t="shared" si="1"/>
        <v>182.30120923415168</v>
      </c>
      <c r="G16" s="64" t="s">
        <v>76</v>
      </c>
    </row>
    <row r="17" spans="1:7" s="3" customFormat="1" ht="28.5" customHeight="1" x14ac:dyDescent="0.2">
      <c r="A17" s="15" t="s">
        <v>34</v>
      </c>
      <c r="B17" s="16" t="s">
        <v>7</v>
      </c>
      <c r="C17" s="43" t="s">
        <v>62</v>
      </c>
      <c r="D17" s="18">
        <v>463</v>
      </c>
      <c r="E17" s="18">
        <v>447</v>
      </c>
      <c r="F17" s="20">
        <f t="shared" si="1"/>
        <v>96.54427645788337</v>
      </c>
      <c r="G17" s="64" t="s">
        <v>84</v>
      </c>
    </row>
    <row r="18" spans="1:7" s="35" customFormat="1" ht="37.5" x14ac:dyDescent="0.2">
      <c r="A18" s="33" t="s">
        <v>35</v>
      </c>
      <c r="B18" s="37" t="s">
        <v>27</v>
      </c>
      <c r="C18" s="44" t="s">
        <v>63</v>
      </c>
      <c r="D18" s="38">
        <v>0</v>
      </c>
      <c r="E18" s="38">
        <v>0</v>
      </c>
      <c r="F18" s="20">
        <v>0</v>
      </c>
      <c r="G18" s="57"/>
    </row>
    <row r="19" spans="1:7" s="3" customFormat="1" ht="45.75" customHeight="1" x14ac:dyDescent="0.2">
      <c r="A19" s="15" t="s">
        <v>36</v>
      </c>
      <c r="B19" s="51" t="s">
        <v>37</v>
      </c>
      <c r="C19" s="54" t="s">
        <v>64</v>
      </c>
      <c r="D19" s="17">
        <f>D20+D21+D22</f>
        <v>3799</v>
      </c>
      <c r="E19" s="17">
        <f>E20+E21+E22</f>
        <v>4229</v>
      </c>
      <c r="F19" s="20">
        <f t="shared" si="1"/>
        <v>111.3187680968676</v>
      </c>
      <c r="G19" s="57"/>
    </row>
    <row r="20" spans="1:7" s="61" customFormat="1" ht="45.75" customHeight="1" x14ac:dyDescent="0.2">
      <c r="A20" s="59" t="s">
        <v>25</v>
      </c>
      <c r="B20" s="52" t="s">
        <v>20</v>
      </c>
      <c r="C20" s="60"/>
      <c r="D20" s="19">
        <v>3201</v>
      </c>
      <c r="E20" s="19">
        <v>3475</v>
      </c>
      <c r="F20" s="63">
        <f t="shared" si="1"/>
        <v>108.55982505467041</v>
      </c>
      <c r="G20" s="64" t="s">
        <v>84</v>
      </c>
    </row>
    <row r="21" spans="1:7" s="61" customFormat="1" ht="45.75" customHeight="1" x14ac:dyDescent="0.2">
      <c r="A21" s="59" t="s">
        <v>26</v>
      </c>
      <c r="B21" s="53" t="s">
        <v>21</v>
      </c>
      <c r="C21" s="60"/>
      <c r="D21" s="19">
        <v>357</v>
      </c>
      <c r="E21" s="19">
        <v>535</v>
      </c>
      <c r="F21" s="63">
        <f t="shared" si="1"/>
        <v>149.85994397759103</v>
      </c>
      <c r="G21" s="64" t="s">
        <v>76</v>
      </c>
    </row>
    <row r="22" spans="1:7" s="61" customFormat="1" ht="45.75" customHeight="1" x14ac:dyDescent="0.2">
      <c r="A22" s="59" t="s">
        <v>38</v>
      </c>
      <c r="B22" s="25" t="s">
        <v>22</v>
      </c>
      <c r="C22" s="60"/>
      <c r="D22" s="19">
        <v>241</v>
      </c>
      <c r="E22" s="19">
        <v>219</v>
      </c>
      <c r="F22" s="63">
        <f t="shared" si="1"/>
        <v>90.871369294605813</v>
      </c>
      <c r="G22" s="64" t="s">
        <v>83</v>
      </c>
    </row>
    <row r="23" spans="1:7" s="3" customFormat="1" ht="39.75" customHeight="1" x14ac:dyDescent="0.2">
      <c r="A23" s="15" t="s">
        <v>39</v>
      </c>
      <c r="B23" s="26" t="s">
        <v>8</v>
      </c>
      <c r="C23" s="46" t="s">
        <v>65</v>
      </c>
      <c r="D23" s="18">
        <v>2357</v>
      </c>
      <c r="E23" s="18">
        <v>2000</v>
      </c>
      <c r="F23" s="20">
        <f t="shared" ref="F23:F27" si="2">E23/D23*100</f>
        <v>84.853627492575313</v>
      </c>
      <c r="G23" s="64" t="s">
        <v>85</v>
      </c>
    </row>
    <row r="24" spans="1:7" s="3" customFormat="1" ht="42.75" customHeight="1" x14ac:dyDescent="0.2">
      <c r="A24" s="15" t="s">
        <v>40</v>
      </c>
      <c r="B24" s="27" t="s">
        <v>9</v>
      </c>
      <c r="C24" s="47" t="s">
        <v>66</v>
      </c>
      <c r="D24" s="17">
        <v>83</v>
      </c>
      <c r="E24" s="17">
        <v>89</v>
      </c>
      <c r="F24" s="20">
        <f t="shared" si="2"/>
        <v>107.22891566265061</v>
      </c>
      <c r="G24" s="64" t="s">
        <v>84</v>
      </c>
    </row>
    <row r="25" spans="1:7" s="3" customFormat="1" ht="39" customHeight="1" x14ac:dyDescent="0.2">
      <c r="A25" s="15" t="s">
        <v>41</v>
      </c>
      <c r="B25" s="26" t="s">
        <v>10</v>
      </c>
      <c r="C25" s="46" t="s">
        <v>67</v>
      </c>
      <c r="D25" s="17">
        <f>D26+D27</f>
        <v>1809</v>
      </c>
      <c r="E25" s="17">
        <f>E26+E27</f>
        <v>575</v>
      </c>
      <c r="F25" s="20">
        <f t="shared" si="2"/>
        <v>31.785516860143726</v>
      </c>
      <c r="G25" s="64"/>
    </row>
    <row r="26" spans="1:7" s="3" customFormat="1" ht="39" customHeight="1" x14ac:dyDescent="0.2">
      <c r="A26" s="24" t="s">
        <v>42</v>
      </c>
      <c r="B26" s="25" t="s">
        <v>23</v>
      </c>
      <c r="C26" s="46"/>
      <c r="D26" s="67">
        <v>1340</v>
      </c>
      <c r="E26" s="67">
        <v>525</v>
      </c>
      <c r="F26" s="63">
        <f t="shared" si="2"/>
        <v>39.179104477611943</v>
      </c>
      <c r="G26" s="64" t="s">
        <v>80</v>
      </c>
    </row>
    <row r="27" spans="1:7" s="3" customFormat="1" ht="39" customHeight="1" x14ac:dyDescent="0.2">
      <c r="A27" s="24" t="s">
        <v>43</v>
      </c>
      <c r="B27" s="25" t="s">
        <v>24</v>
      </c>
      <c r="C27" s="46"/>
      <c r="D27" s="67">
        <v>469</v>
      </c>
      <c r="E27" s="67">
        <v>50</v>
      </c>
      <c r="F27" s="63">
        <f t="shared" si="2"/>
        <v>10.660980810234541</v>
      </c>
      <c r="G27" s="25" t="s">
        <v>77</v>
      </c>
    </row>
    <row r="28" spans="1:7" s="3" customFormat="1" ht="29.25" customHeight="1" x14ac:dyDescent="0.2">
      <c r="A28" s="15" t="s">
        <v>44</v>
      </c>
      <c r="B28" s="16" t="s">
        <v>11</v>
      </c>
      <c r="C28" s="43" t="s">
        <v>68</v>
      </c>
      <c r="D28" s="18">
        <v>340</v>
      </c>
      <c r="E28" s="18">
        <v>79</v>
      </c>
      <c r="F28" s="20">
        <f t="shared" ref="F28:F29" si="3">E28/D28*100</f>
        <v>23.235294117647058</v>
      </c>
      <c r="G28" s="65" t="s">
        <v>78</v>
      </c>
    </row>
    <row r="29" spans="1:7" s="3" customFormat="1" ht="28.5" customHeight="1" x14ac:dyDescent="0.2">
      <c r="A29" s="15" t="s">
        <v>45</v>
      </c>
      <c r="B29" s="16" t="s">
        <v>46</v>
      </c>
      <c r="C29" s="43" t="s">
        <v>69</v>
      </c>
      <c r="D29" s="17">
        <f>D30+D31+D32+D33</f>
        <v>395</v>
      </c>
      <c r="E29" s="17">
        <f>E30+E31+E32+E33</f>
        <v>1831</v>
      </c>
      <c r="F29" s="21">
        <f t="shared" si="3"/>
        <v>463.54430379746833</v>
      </c>
      <c r="G29" s="57"/>
    </row>
    <row r="30" spans="1:7" s="9" customFormat="1" x14ac:dyDescent="0.2">
      <c r="A30" s="28" t="s">
        <v>47</v>
      </c>
      <c r="B30" s="29" t="s">
        <v>46</v>
      </c>
      <c r="C30" s="45" t="s">
        <v>71</v>
      </c>
      <c r="D30" s="10">
        <v>3</v>
      </c>
      <c r="E30" s="10">
        <v>17</v>
      </c>
      <c r="F30" s="63">
        <f t="shared" ref="F30" si="4">E30/D30*100</f>
        <v>566.66666666666674</v>
      </c>
      <c r="G30" s="57"/>
    </row>
    <row r="31" spans="1:7" s="9" customFormat="1" x14ac:dyDescent="0.2">
      <c r="A31" s="28" t="s">
        <v>48</v>
      </c>
      <c r="B31" s="29" t="s">
        <v>30</v>
      </c>
      <c r="C31" s="45" t="s">
        <v>72</v>
      </c>
      <c r="D31" s="10">
        <v>0</v>
      </c>
      <c r="E31" s="10">
        <v>551</v>
      </c>
      <c r="F31" s="30">
        <v>0</v>
      </c>
      <c r="G31" s="29" t="s">
        <v>86</v>
      </c>
    </row>
    <row r="32" spans="1:7" s="9" customFormat="1" ht="37.5" x14ac:dyDescent="0.2">
      <c r="A32" s="28" t="s">
        <v>49</v>
      </c>
      <c r="B32" s="29" t="s">
        <v>29</v>
      </c>
      <c r="C32" s="45" t="s">
        <v>73</v>
      </c>
      <c r="D32" s="10">
        <v>392</v>
      </c>
      <c r="E32" s="10">
        <v>1263</v>
      </c>
      <c r="F32" s="63">
        <f t="shared" ref="F32" si="5">E32/D32*100</f>
        <v>322.19387755102042</v>
      </c>
      <c r="G32" s="66" t="s">
        <v>88</v>
      </c>
    </row>
    <row r="33" spans="1:7" s="9" customFormat="1" x14ac:dyDescent="0.2">
      <c r="A33" s="55" t="s">
        <v>50</v>
      </c>
      <c r="B33" s="31" t="s">
        <v>28</v>
      </c>
      <c r="C33" s="48" t="s">
        <v>70</v>
      </c>
      <c r="D33" s="11">
        <v>0</v>
      </c>
      <c r="E33" s="11">
        <v>0</v>
      </c>
      <c r="F33" s="32">
        <v>0</v>
      </c>
      <c r="G33" s="58"/>
    </row>
    <row r="34" spans="1:7" s="4" customFormat="1" x14ac:dyDescent="0.2">
      <c r="A34" s="5"/>
      <c r="B34" s="5"/>
      <c r="C34" s="5"/>
      <c r="D34" s="7"/>
      <c r="E34" s="7"/>
      <c r="F34" s="7"/>
    </row>
    <row r="35" spans="1:7" s="4" customFormat="1" x14ac:dyDescent="0.2">
      <c r="A35" s="5"/>
      <c r="B35" s="5"/>
      <c r="C35" s="5"/>
      <c r="D35" s="7"/>
      <c r="E35" s="7"/>
      <c r="F35" s="7"/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61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rayfo19</cp:lastModifiedBy>
  <cp:lastPrinted>2022-09-05T09:14:17Z</cp:lastPrinted>
  <dcterms:created xsi:type="dcterms:W3CDTF">2018-02-02T11:39:01Z</dcterms:created>
  <dcterms:modified xsi:type="dcterms:W3CDTF">2022-09-05T09:14:34Z</dcterms:modified>
</cp:coreProperties>
</file>